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а\Downloads\"/>
    </mc:Choice>
  </mc:AlternateContent>
  <bookViews>
    <workbookView xWindow="0" yWindow="0" windowWidth="18228" windowHeight="9144"/>
  </bookViews>
  <sheets>
    <sheet name="Тариф на ТЕ" sheetId="1" r:id="rId1"/>
  </sheets>
  <calcPr calcId="152511"/>
</workbook>
</file>

<file path=xl/calcChain.xml><?xml version="1.0" encoding="utf-8"?>
<calcChain xmlns="http://schemas.openxmlformats.org/spreadsheetml/2006/main">
  <c r="H10" i="1" l="1"/>
  <c r="C13" i="1"/>
  <c r="F13" i="1" l="1"/>
  <c r="G13" i="1" s="1"/>
  <c r="F12" i="1"/>
  <c r="D13" i="1"/>
  <c r="E13" i="1" s="1"/>
  <c r="I13" i="1" s="1"/>
  <c r="D12" i="1"/>
  <c r="H12" i="1" s="1"/>
  <c r="H13" i="1" l="1"/>
  <c r="I12" i="1"/>
  <c r="G12" i="1"/>
  <c r="G10" i="1"/>
  <c r="E12" i="1"/>
  <c r="E10" i="1"/>
  <c r="C12" i="1"/>
  <c r="C10" i="1"/>
  <c r="I10" i="1" s="1"/>
</calcChain>
</file>

<file path=xl/sharedStrings.xml><?xml version="1.0" encoding="utf-8"?>
<sst xmlns="http://schemas.openxmlformats.org/spreadsheetml/2006/main" count="23" uniqueCount="17">
  <si>
    <t>Категорії споживачів</t>
  </si>
  <si>
    <t>Тарифи на виробництво теплової енергії</t>
  </si>
  <si>
    <t xml:space="preserve">Тарифи на транспортування теплової енергії </t>
  </si>
  <si>
    <t>Тарифи на постачання теплової енергії</t>
  </si>
  <si>
    <t>грн/Гкал без ПДВ</t>
  </si>
  <si>
    <t>грн/Гкал з ПДВ</t>
  </si>
  <si>
    <t xml:space="preserve">Населення </t>
  </si>
  <si>
    <t>Релігійні організації</t>
  </si>
  <si>
    <t xml:space="preserve">Бюджетні установи </t>
  </si>
  <si>
    <t>Інші споживачі</t>
  </si>
  <si>
    <t>Тарифи на теплову енергію та комунальні послуги з постачання теплової енергії</t>
  </si>
  <si>
    <t>Керуючий справами</t>
  </si>
  <si>
    <t>Тарифи на теплову енергію/ комунальну послугу з постачання теплової енергії (одноставковий тариф) з прибутком*</t>
  </si>
  <si>
    <t>Ганна САЛАМАТІНА</t>
  </si>
  <si>
    <t>*)Тариф на теплову енергію з врахуванням 4% прибутку на теплову енергію, згідно постанови КМУ від 01.06.2021 № 869.</t>
  </si>
  <si>
    <t>Тарифи на теплову енергію/комунальну послугу з постачання теплової енергії без урахування витрат на утримання та ремонт центральних теплових пунктів, без урахування витрат на утримання індивідуальних теплових пунктів, крім будинків, обладнаних системою автономного опалення, розраховані на економічно обгрунтованому рівні КП "БГВУЖКГ" та надаються для встановлення на опалювальний період  2024-2025 роки (місце знаходження котелень м.Боярка, с.Тарасівка, Боярська міська МТГ )</t>
  </si>
  <si>
    <t>Додаток 1 до рішення виконавчого комітету                                    Боярської міської ради від  14 лютого 2025 №3/8</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</si>
</sst>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_р_."/>
  </numFmts>
  <fonts count="18" x14ac:knownFonts="1">
    <font>
      <sz val="11"/>
      <color theme="1"/>
      <name val="Calibri"/>
      <family val="2"/>
      <scheme val="minor"/>
    </font>
    <font>
      <sz val="11"/>
      <color theme="1"/>
      <name val="Calibri"/>
      <family val="2"/>
      <scheme val="minor"/>
    </font>
    <font>
      <sz val="11"/>
      <color theme="1"/>
      <name val="Times New Roman"/>
      <family val="1"/>
      <charset val="204"/>
    </font>
    <font>
      <sz val="11"/>
      <color theme="1"/>
      <name val="Calibri"/>
      <family val="2"/>
      <charset val="204"/>
      <scheme val="minor"/>
    </font>
    <font>
      <sz val="14"/>
      <color theme="1"/>
      <name val="Times New Roman"/>
      <family val="1"/>
      <charset val="204"/>
    </font>
    <font>
      <sz val="12"/>
      <color theme="1"/>
      <name val="Times New Roman"/>
      <family val="1"/>
      <charset val="204"/>
    </font>
    <font>
      <b/>
      <sz val="14"/>
      <color theme="1"/>
      <name val="Times New Roman"/>
      <family val="1"/>
      <charset val="204"/>
    </font>
    <font>
      <b/>
      <sz val="11"/>
      <color theme="1"/>
      <name val="Calibri"/>
      <family val="2"/>
      <scheme val="minor"/>
    </font>
    <font>
      <b/>
      <sz val="12"/>
      <color theme="1"/>
      <name val="Times New Roman"/>
      <family val="1"/>
      <charset val="204"/>
    </font>
    <font>
      <sz val="12"/>
      <color theme="1"/>
      <name val="Calibri"/>
      <family val="2"/>
      <scheme val="minor"/>
    </font>
    <font>
      <sz val="10"/>
      <color theme="1"/>
      <name val="Calibri"/>
      <family val="2"/>
      <scheme val="minor"/>
    </font>
    <font>
      <b/>
      <sz val="12"/>
      <name val="Times New Roman"/>
      <family val="1"/>
      <charset val="204"/>
    </font>
    <font>
      <sz val="11"/>
      <name val="Calibri"/>
      <family val="2"/>
      <scheme val="minor"/>
    </font>
    <font>
      <b/>
      <sz val="11"/>
      <color theme="1"/>
      <name val="Calibri"/>
      <family val="2"/>
      <charset val="204"/>
      <scheme val="minor"/>
    </font>
    <font>
      <b/>
      <sz val="12"/>
      <color theme="1"/>
      <name val="Calibri"/>
      <family val="2"/>
      <charset val="204"/>
    </font>
    <font>
      <b/>
      <sz val="12"/>
      <color theme="1"/>
      <name val="Calibri"/>
      <family val="2"/>
      <scheme val="minor"/>
    </font>
    <font>
      <b/>
      <sz val="11"/>
      <color theme="1"/>
      <name val="Times New Roman"/>
      <family val="1"/>
      <charset val="204"/>
    </font>
    <font>
      <b/>
      <sz val="14"/>
      <color theme="1"/>
      <name val="Calibri"/>
      <family val="2"/>
      <charset val="204"/>
      <scheme val="minor"/>
    </font>
  </fonts>
  <fills count="2">
    <fill>
      <patternFill patternType="none"/>
    </fill>
    <fill>
      <patternFill patternType="gray125"/>
    </fill>
  </fills>
  <borders count="10">
    <border>
      <left/>
      <right/>
      <top/>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s>
  <cellStyleXfs count="4">
    <xf numFmtId="0" fontId="0" fillId="0" borderId="0"/>
    <xf numFmtId="0" fontId="3" fillId="0" borderId="0"/>
    <xf numFmtId="0" fontId="3" fillId="0" borderId="0"/>
    <xf numFmtId="0" fontId="1" fillId="0" borderId="0"/>
  </cellStyleXfs>
  <cellXfs count="45">
    <xf numFmtId="0" fontId="0" fillId="0" borderId="0" xfId="0"/>
    <xf numFmtId="0" fontId="2" fillId="0" borderId="0" xfId="0" applyFont="1"/>
    <xf numFmtId="0" fontId="3" fillId="0" borderId="0" xfId="1" applyFont="1" applyProtection="1">
      <protection locked="0"/>
    </xf>
    <xf numFmtId="0" fontId="3" fillId="0" borderId="0" xfId="2" applyFont="1" applyAlignment="1">
      <alignment horizontal="center" vertical="center" wrapText="1"/>
    </xf>
    <xf numFmtId="0" fontId="3" fillId="0" borderId="0" xfId="2" applyFont="1"/>
    <xf numFmtId="0" fontId="4" fillId="0" borderId="0" xfId="0" applyFont="1" applyAlignment="1">
      <alignment horizontal="left" vertical="center" indent="15"/>
    </xf>
    <xf numFmtId="0" fontId="0" fillId="0" borderId="0" xfId="0" applyAlignment="1">
      <alignment wrapText="1"/>
    </xf>
    <xf numFmtId="0" fontId="5" fillId="0" borderId="0" xfId="0" applyFont="1" applyAlignment="1">
      <alignment horizontal="left" vertical="center" wrapText="1"/>
    </xf>
    <xf numFmtId="0" fontId="4" fillId="0" borderId="0" xfId="0" applyFont="1" applyAlignment="1">
      <alignment vertical="center"/>
    </xf>
    <xf numFmtId="0" fontId="5" fillId="0" borderId="0" xfId="0" applyFont="1" applyAlignment="1">
      <alignment vertical="center"/>
    </xf>
    <xf numFmtId="0" fontId="9" fillId="0" borderId="0" xfId="0" applyFont="1"/>
    <xf numFmtId="0" fontId="0" fillId="0" borderId="0" xfId="0" applyFont="1"/>
    <xf numFmtId="0" fontId="2" fillId="0" borderId="5" xfId="0" applyFont="1" applyBorder="1" applyAlignment="1">
      <alignment horizontal="left" vertical="center" wrapText="1" indent="1"/>
    </xf>
    <xf numFmtId="0" fontId="2" fillId="0" borderId="5" xfId="0" applyFont="1" applyBorder="1" applyAlignment="1">
      <alignment horizontal="center" vertical="center" wrapText="1"/>
    </xf>
    <xf numFmtId="0" fontId="2" fillId="0" borderId="5" xfId="0" applyFont="1" applyBorder="1" applyAlignment="1">
      <alignment vertical="center" wrapText="1"/>
    </xf>
    <xf numFmtId="0" fontId="5" fillId="0" borderId="4" xfId="0" applyFont="1" applyBorder="1" applyAlignment="1">
      <alignment vertical="center" wrapText="1"/>
    </xf>
    <xf numFmtId="164" fontId="5" fillId="0" borderId="5" xfId="0" applyNumberFormat="1" applyFont="1" applyBorder="1" applyAlignment="1">
      <alignment horizontal="center" vertical="center" wrapText="1"/>
    </xf>
    <xf numFmtId="0" fontId="10" fillId="0" borderId="0" xfId="0" applyFont="1"/>
    <xf numFmtId="164" fontId="8" fillId="0" borderId="5" xfId="0" applyNumberFormat="1" applyFont="1" applyBorder="1" applyAlignment="1">
      <alignment horizontal="center" vertical="center" wrapText="1"/>
    </xf>
    <xf numFmtId="0" fontId="8" fillId="0" borderId="0" xfId="0" applyFont="1" applyAlignment="1">
      <alignment vertical="center"/>
    </xf>
    <xf numFmtId="0" fontId="14" fillId="0" borderId="0" xfId="0" applyFont="1" applyAlignment="1">
      <alignment vertical="center"/>
    </xf>
    <xf numFmtId="0" fontId="13" fillId="0" borderId="0" xfId="0" applyFont="1"/>
    <xf numFmtId="0" fontId="15" fillId="0" borderId="0" xfId="0" applyFont="1"/>
    <xf numFmtId="0" fontId="7" fillId="0" borderId="0" xfId="0" applyFont="1"/>
    <xf numFmtId="164" fontId="8" fillId="0" borderId="7" xfId="0" applyNumberFormat="1" applyFont="1" applyBorder="1" applyAlignment="1">
      <alignment horizontal="center" vertical="center" wrapText="1"/>
    </xf>
    <xf numFmtId="0" fontId="2" fillId="0" borderId="8" xfId="0" applyFont="1" applyBorder="1" applyAlignment="1">
      <alignment horizontal="center" vertical="center" wrapText="1"/>
    </xf>
    <xf numFmtId="4" fontId="5" fillId="0" borderId="5" xfId="0" applyNumberFormat="1" applyFont="1" applyBorder="1" applyAlignment="1">
      <alignment horizontal="center" vertical="center" wrapText="1"/>
    </xf>
    <xf numFmtId="0" fontId="5" fillId="0" borderId="0" xfId="0" applyFont="1" applyBorder="1" applyAlignment="1">
      <alignment vertical="center"/>
    </xf>
    <xf numFmtId="0" fontId="9" fillId="0" borderId="0" xfId="0" applyFont="1" applyBorder="1" applyAlignment="1"/>
    <xf numFmtId="164" fontId="8" fillId="0" borderId="9" xfId="0" applyNumberFormat="1" applyFont="1" applyBorder="1" applyAlignment="1">
      <alignment horizontal="center" vertical="center" wrapText="1"/>
    </xf>
    <xf numFmtId="0" fontId="13" fillId="0" borderId="0" xfId="0" applyNumberFormat="1" applyFont="1"/>
    <xf numFmtId="0" fontId="17" fillId="0" borderId="0" xfId="0" applyFont="1"/>
    <xf numFmtId="0" fontId="17" fillId="0" borderId="0" xfId="0" applyFont="1" applyAlignment="1">
      <alignment horizontal="right"/>
    </xf>
    <xf numFmtId="0" fontId="16" fillId="0" borderId="0" xfId="0" applyFont="1" applyAlignment="1">
      <alignment horizontal="left" vertical="center" wrapText="1"/>
    </xf>
    <xf numFmtId="0" fontId="7" fillId="0" borderId="0" xfId="0" applyFont="1" applyAlignment="1"/>
    <xf numFmtId="0" fontId="5" fillId="0" borderId="6" xfId="0" applyFont="1" applyBorder="1" applyAlignment="1">
      <alignment vertical="center"/>
    </xf>
    <xf numFmtId="0" fontId="9" fillId="0" borderId="6" xfId="0" applyFont="1" applyBorder="1" applyAlignment="1"/>
    <xf numFmtId="0" fontId="6" fillId="0" borderId="0" xfId="0" applyFont="1" applyAlignment="1">
      <alignment horizontal="center" vertical="center"/>
    </xf>
    <xf numFmtId="0" fontId="7" fillId="0" borderId="0" xfId="0" applyFont="1" applyAlignment="1">
      <alignment horizontal="center"/>
    </xf>
    <xf numFmtId="0" fontId="11" fillId="0" borderId="0" xfId="0" applyFont="1" applyAlignment="1">
      <alignment horizontal="center" vertical="center" wrapText="1"/>
    </xf>
    <xf numFmtId="0" fontId="12" fillId="0" borderId="0" xfId="0" applyFont="1" applyAlignment="1">
      <alignment horizontal="center" wrapText="1"/>
    </xf>
    <xf numFmtId="0" fontId="5" fillId="0" borderId="1" xfId="0" applyFont="1" applyBorder="1" applyAlignment="1">
      <alignment horizontal="center" vertical="center" wrapText="1"/>
    </xf>
    <xf numFmtId="0" fontId="5" fillId="0" borderId="4"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cellXfs>
  <cellStyles count="4">
    <cellStyle name="Обычный" xfId="0" builtinId="0"/>
    <cellStyle name="Обычный 3" xfId="1"/>
    <cellStyle name="Обычный 4" xfId="2"/>
    <cellStyle name="Обычный 4 2 3"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0"/>
  <sheetViews>
    <sheetView tabSelected="1" workbookViewId="0">
      <selection activeCell="L8" sqref="L8"/>
    </sheetView>
  </sheetViews>
  <sheetFormatPr defaultRowHeight="14.4" x14ac:dyDescent="0.3"/>
  <cols>
    <col min="1" max="1" width="22.33203125" customWidth="1"/>
    <col min="2" max="2" width="11.44140625" customWidth="1"/>
    <col min="3" max="3" width="11.6640625" customWidth="1"/>
    <col min="4" max="4" width="13.44140625" customWidth="1"/>
    <col min="5" max="5" width="11.33203125" customWidth="1"/>
    <col min="6" max="6" width="13.6640625" customWidth="1"/>
    <col min="7" max="7" width="10.44140625" customWidth="1"/>
    <col min="8" max="8" width="14.44140625" customWidth="1"/>
    <col min="9" max="9" width="14.33203125" customWidth="1"/>
    <col min="10" max="10" width="9" customWidth="1"/>
    <col min="11" max="11" width="10.6640625" bestFit="1" customWidth="1"/>
  </cols>
  <sheetData>
    <row r="1" spans="1:14" x14ac:dyDescent="0.3">
      <c r="G1" s="1"/>
      <c r="H1" s="2"/>
      <c r="I1" s="3"/>
      <c r="J1" s="4"/>
    </row>
    <row r="2" spans="1:14" ht="40.5" customHeight="1" x14ac:dyDescent="0.3">
      <c r="A2" s="5"/>
      <c r="F2" s="33" t="s">
        <v>16</v>
      </c>
      <c r="G2" s="34"/>
      <c r="H2" s="34"/>
      <c r="I2" s="34"/>
      <c r="J2" s="34"/>
      <c r="K2" s="6"/>
    </row>
    <row r="3" spans="1:14" ht="8.25" customHeight="1" x14ac:dyDescent="0.3">
      <c r="A3" s="5"/>
      <c r="J3" s="7"/>
      <c r="K3" s="6"/>
      <c r="L3" s="6"/>
      <c r="M3" s="6"/>
      <c r="N3" s="6"/>
    </row>
    <row r="4" spans="1:14" ht="17.399999999999999" x14ac:dyDescent="0.3">
      <c r="A4" s="37" t="s">
        <v>10</v>
      </c>
      <c r="B4" s="38"/>
      <c r="C4" s="38"/>
      <c r="D4" s="38"/>
      <c r="E4" s="38"/>
      <c r="F4" s="38"/>
      <c r="G4" s="38"/>
      <c r="H4" s="38"/>
      <c r="I4" s="38"/>
    </row>
    <row r="5" spans="1:14" ht="6.75" customHeight="1" x14ac:dyDescent="0.3">
      <c r="A5" s="8"/>
    </row>
    <row r="6" spans="1:14" ht="84" customHeight="1" x14ac:dyDescent="0.3">
      <c r="A6" s="39" t="s">
        <v>15</v>
      </c>
      <c r="B6" s="40"/>
      <c r="C6" s="40"/>
      <c r="D6" s="40"/>
      <c r="E6" s="40"/>
      <c r="F6" s="40"/>
      <c r="G6" s="40"/>
      <c r="H6" s="40"/>
      <c r="I6" s="40"/>
      <c r="J6" s="6"/>
      <c r="K6" s="6"/>
      <c r="L6" s="6"/>
      <c r="M6" s="6"/>
      <c r="N6" s="6"/>
    </row>
    <row r="7" spans="1:14" s="10" customFormat="1" ht="16.5" customHeight="1" thickBot="1" x14ac:dyDescent="0.35">
      <c r="A7" s="9"/>
    </row>
    <row r="8" spans="1:14" s="11" customFormat="1" ht="79.2" customHeight="1" thickBot="1" x14ac:dyDescent="0.35">
      <c r="A8" s="41" t="s">
        <v>0</v>
      </c>
      <c r="B8" s="43" t="s">
        <v>1</v>
      </c>
      <c r="C8" s="44"/>
      <c r="D8" s="43" t="s">
        <v>2</v>
      </c>
      <c r="E8" s="44"/>
      <c r="F8" s="43" t="s">
        <v>3</v>
      </c>
      <c r="G8" s="44"/>
      <c r="H8" s="43" t="s">
        <v>12</v>
      </c>
      <c r="I8" s="44"/>
    </row>
    <row r="9" spans="1:14" s="11" customFormat="1" ht="36.75" customHeight="1" thickBot="1" x14ac:dyDescent="0.35">
      <c r="A9" s="42"/>
      <c r="B9" s="12" t="s">
        <v>4</v>
      </c>
      <c r="C9" s="13" t="s">
        <v>5</v>
      </c>
      <c r="D9" s="13" t="s">
        <v>4</v>
      </c>
      <c r="E9" s="14" t="s">
        <v>5</v>
      </c>
      <c r="F9" s="13" t="s">
        <v>4</v>
      </c>
      <c r="G9" s="13" t="s">
        <v>5</v>
      </c>
      <c r="H9" s="13" t="s">
        <v>4</v>
      </c>
      <c r="I9" s="25" t="s">
        <v>5</v>
      </c>
    </row>
    <row r="10" spans="1:14" s="11" customFormat="1" ht="33" customHeight="1" thickBot="1" x14ac:dyDescent="0.35">
      <c r="A10" s="15" t="s">
        <v>6</v>
      </c>
      <c r="B10" s="16">
        <v>2176.21</v>
      </c>
      <c r="C10" s="16">
        <f>B10*1.2</f>
        <v>2611.4519999999998</v>
      </c>
      <c r="D10" s="16">
        <v>450.39</v>
      </c>
      <c r="E10" s="16">
        <f>D10*1.2</f>
        <v>540.46799999999996</v>
      </c>
      <c r="F10" s="16">
        <v>143.57</v>
      </c>
      <c r="G10" s="16">
        <f>F10*1.2</f>
        <v>172.28399999999999</v>
      </c>
      <c r="H10" s="24">
        <f>B10+D10+F10+110.81</f>
        <v>2880.98</v>
      </c>
      <c r="I10" s="29">
        <f>(C10+E10+G10)*0.04+(C10+E10+G10)</f>
        <v>3457.1721599999996</v>
      </c>
      <c r="J10" s="30"/>
      <c r="K10" s="21"/>
    </row>
    <row r="11" spans="1:14" s="11" customFormat="1" ht="18.600000000000001" customHeight="1" thickBot="1" x14ac:dyDescent="0.35">
      <c r="A11" s="15" t="s">
        <v>7</v>
      </c>
      <c r="B11" s="16">
        <v>0</v>
      </c>
      <c r="C11" s="16">
        <v>0</v>
      </c>
      <c r="D11" s="16">
        <v>0</v>
      </c>
      <c r="E11" s="16">
        <v>0</v>
      </c>
      <c r="F11" s="16">
        <v>0</v>
      </c>
      <c r="G11" s="16">
        <v>0</v>
      </c>
      <c r="H11" s="18">
        <v>0</v>
      </c>
      <c r="I11" s="18">
        <v>0</v>
      </c>
      <c r="J11" s="21"/>
      <c r="K11" s="21"/>
    </row>
    <row r="12" spans="1:14" s="11" customFormat="1" ht="19.2" customHeight="1" thickBot="1" x14ac:dyDescent="0.35">
      <c r="A12" s="15" t="s">
        <v>8</v>
      </c>
      <c r="B12" s="16">
        <v>2401.06</v>
      </c>
      <c r="C12" s="16">
        <f>B12*1.2</f>
        <v>2881.2719999999999</v>
      </c>
      <c r="D12" s="16">
        <f>D10</f>
        <v>450.39</v>
      </c>
      <c r="E12" s="16">
        <f>D12*1.2</f>
        <v>540.46799999999996</v>
      </c>
      <c r="F12" s="16">
        <f>F10</f>
        <v>143.57</v>
      </c>
      <c r="G12" s="16">
        <f>F12*1.2</f>
        <v>172.28399999999999</v>
      </c>
      <c r="H12" s="18">
        <f>B12+D12+F12+119.8</f>
        <v>3114.82</v>
      </c>
      <c r="I12" s="18">
        <f>H12*1.2</f>
        <v>3737.7840000000001</v>
      </c>
      <c r="J12" s="21"/>
      <c r="K12" s="21"/>
    </row>
    <row r="13" spans="1:14" s="11" customFormat="1" ht="18.600000000000001" customHeight="1" thickBot="1" x14ac:dyDescent="0.35">
      <c r="A13" s="15" t="s">
        <v>9</v>
      </c>
      <c r="B13" s="16">
        <v>3423.17</v>
      </c>
      <c r="C13" s="26">
        <f>ROUND((B13*1.2),2)</f>
        <v>4107.8</v>
      </c>
      <c r="D13" s="16">
        <f>D10</f>
        <v>450.39</v>
      </c>
      <c r="E13" s="26">
        <f>ROUND((D13*1.2),2)</f>
        <v>540.47</v>
      </c>
      <c r="F13" s="16">
        <f>F10</f>
        <v>143.57</v>
      </c>
      <c r="G13" s="26">
        <f>ROUND((F13*1.2),2)</f>
        <v>172.28</v>
      </c>
      <c r="H13" s="18">
        <f>B13+D13+F13+160.69</f>
        <v>4177.82</v>
      </c>
      <c r="I13" s="18">
        <f>(C13+E13+G13)*0.04+(C13+E13+G13)</f>
        <v>5013.3720000000003</v>
      </c>
      <c r="J13" s="21"/>
      <c r="K13" s="21"/>
    </row>
    <row r="14" spans="1:14" s="10" customFormat="1" ht="33" customHeight="1" x14ac:dyDescent="0.3">
      <c r="A14" s="35" t="s">
        <v>14</v>
      </c>
      <c r="B14" s="36"/>
      <c r="C14" s="36"/>
      <c r="D14" s="36"/>
      <c r="E14" s="36"/>
      <c r="F14" s="36"/>
      <c r="G14" s="36"/>
      <c r="H14" s="36"/>
      <c r="I14" s="36"/>
    </row>
    <row r="15" spans="1:14" s="10" customFormat="1" ht="33" customHeight="1" x14ac:dyDescent="0.3">
      <c r="A15" s="27"/>
      <c r="B15" s="28"/>
      <c r="C15" s="28"/>
      <c r="D15" s="28"/>
      <c r="E15" s="28"/>
      <c r="F15" s="28"/>
      <c r="G15" s="28"/>
      <c r="H15" s="28"/>
      <c r="I15" s="28"/>
    </row>
    <row r="16" spans="1:14" s="10" customFormat="1" ht="37.5" customHeight="1" x14ac:dyDescent="0.3">
      <c r="A16" s="19" t="s">
        <v>11</v>
      </c>
      <c r="B16" s="20"/>
      <c r="C16" s="21"/>
      <c r="D16" s="22"/>
      <c r="E16" s="23"/>
      <c r="F16" s="23"/>
      <c r="G16" s="19" t="s">
        <v>13</v>
      </c>
      <c r="H16" s="23"/>
      <c r="I16" s="11"/>
    </row>
    <row r="17" spans="1:9" s="10" customFormat="1" ht="19.5" customHeight="1" x14ac:dyDescent="0.3">
      <c r="A17" s="11"/>
      <c r="B17" s="17"/>
      <c r="C17" s="17"/>
      <c r="D17" s="11"/>
      <c r="E17" s="11"/>
      <c r="F17" s="11"/>
      <c r="G17" s="11"/>
      <c r="H17" s="11"/>
      <c r="I17" s="11"/>
    </row>
    <row r="18" spans="1:9" s="10" customFormat="1" ht="15.75" customHeight="1" x14ac:dyDescent="0.3">
      <c r="A18" s="11"/>
      <c r="B18"/>
      <c r="C18"/>
      <c r="D18" s="11"/>
      <c r="E18" s="11"/>
      <c r="F18" s="11"/>
      <c r="G18" s="11"/>
      <c r="H18" s="11"/>
      <c r="I18" s="11"/>
    </row>
    <row r="19" spans="1:9" s="10" customFormat="1" ht="21.75" customHeight="1" x14ac:dyDescent="0.35">
      <c r="A19" s="21"/>
      <c r="B19" s="31"/>
      <c r="C19" s="31"/>
      <c r="D19" s="31"/>
      <c r="E19" s="11"/>
      <c r="F19" s="11"/>
      <c r="G19" s="11"/>
      <c r="H19" s="11"/>
      <c r="I19" s="11"/>
    </row>
    <row r="20" spans="1:9" s="11" customFormat="1" ht="20.25" customHeight="1" x14ac:dyDescent="0.35">
      <c r="A20" s="21"/>
      <c r="B20" s="31"/>
      <c r="C20" s="31"/>
      <c r="D20" s="31"/>
    </row>
    <row r="21" spans="1:9" s="11" customFormat="1" ht="21.75" customHeight="1" x14ac:dyDescent="0.35">
      <c r="A21" s="21"/>
      <c r="B21" s="32"/>
      <c r="C21" s="31"/>
      <c r="D21" s="31"/>
    </row>
    <row r="22" spans="1:9" s="11" customFormat="1" ht="12.75" customHeight="1" x14ac:dyDescent="0.3">
      <c r="A22"/>
      <c r="B22"/>
      <c r="C22"/>
      <c r="D22"/>
      <c r="E22" s="17"/>
      <c r="F22"/>
      <c r="G22"/>
      <c r="H22"/>
      <c r="I22"/>
    </row>
    <row r="23" spans="1:9" s="11" customFormat="1" ht="18.600000000000001" customHeight="1" x14ac:dyDescent="0.3">
      <c r="A23"/>
      <c r="B23"/>
      <c r="C23"/>
      <c r="D23" s="17"/>
      <c r="E23" s="17"/>
      <c r="F23"/>
      <c r="G23"/>
      <c r="H23"/>
      <c r="I23"/>
    </row>
    <row r="24" spans="1:9" s="11" customFormat="1" ht="20.399999999999999" customHeight="1" x14ac:dyDescent="0.3">
      <c r="A24"/>
      <c r="B24"/>
      <c r="C24"/>
      <c r="D24"/>
      <c r="E24"/>
      <c r="F24"/>
      <c r="G24"/>
      <c r="H24"/>
      <c r="I24"/>
    </row>
    <row r="25" spans="1:9" s="11" customFormat="1" ht="18.600000000000001" customHeight="1" x14ac:dyDescent="0.3">
      <c r="A25"/>
      <c r="B25"/>
      <c r="C25"/>
      <c r="D25"/>
      <c r="E25"/>
      <c r="F25"/>
      <c r="G25"/>
      <c r="H25"/>
      <c r="I25"/>
    </row>
    <row r="26" spans="1:9" s="11" customFormat="1" x14ac:dyDescent="0.3">
      <c r="A26"/>
      <c r="B26"/>
      <c r="C26"/>
      <c r="D26"/>
      <c r="E26"/>
      <c r="F26"/>
      <c r="G26"/>
      <c r="H26"/>
      <c r="I26"/>
    </row>
    <row r="27" spans="1:9" s="11" customFormat="1" x14ac:dyDescent="0.3">
      <c r="A27"/>
      <c r="B27"/>
      <c r="C27"/>
      <c r="D27"/>
      <c r="E27"/>
      <c r="F27"/>
      <c r="G27"/>
      <c r="H27"/>
      <c r="I27"/>
    </row>
    <row r="28" spans="1:9" s="11" customFormat="1" x14ac:dyDescent="0.3">
      <c r="A28"/>
      <c r="B28"/>
      <c r="C28"/>
      <c r="D28"/>
      <c r="E28"/>
      <c r="F28"/>
      <c r="G28"/>
      <c r="H28"/>
      <c r="I28"/>
    </row>
    <row r="29" spans="1:9" s="11" customFormat="1" x14ac:dyDescent="0.3">
      <c r="A29"/>
      <c r="B29"/>
      <c r="C29"/>
      <c r="D29"/>
      <c r="E29"/>
      <c r="F29"/>
      <c r="G29"/>
      <c r="H29"/>
      <c r="I29"/>
    </row>
    <row r="30" spans="1:9" ht="19.5" customHeight="1" x14ac:dyDescent="0.3"/>
  </sheetData>
  <mergeCells count="9">
    <mergeCell ref="F2:J2"/>
    <mergeCell ref="A14:I14"/>
    <mergeCell ref="A4:I4"/>
    <mergeCell ref="A6:I6"/>
    <mergeCell ref="A8:A9"/>
    <mergeCell ref="B8:C8"/>
    <mergeCell ref="D8:E8"/>
    <mergeCell ref="F8:G8"/>
    <mergeCell ref="H8:I8"/>
  </mergeCells>
  <pageMargins left="0.55118110236220474" right="0.23622047244094491" top="0.19685039370078741" bottom="0.15748031496062992" header="0.11811023622047245" footer="0.11811023622047245"/>
  <pageSetup paperSize="9" scale="7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Тариф на ТЕ</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а</cp:lastModifiedBy>
  <cp:lastPrinted>2025-02-06T07:47:50Z</cp:lastPrinted>
  <dcterms:created xsi:type="dcterms:W3CDTF">2021-11-16T13:51:31Z</dcterms:created>
  <dcterms:modified xsi:type="dcterms:W3CDTF">2025-02-18T07:55:31Z</dcterms:modified>
</cp:coreProperties>
</file>